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my\Desktop\3 Well\"/>
    </mc:Choice>
  </mc:AlternateContent>
  <xr:revisionPtr revIDLastSave="0" documentId="13_ncr:1_{E3C1FED0-22D4-489A-9AEB-E9005AF7E365}" xr6:coauthVersionLast="47" xr6:coauthVersionMax="47" xr10:uidLastSave="{00000000-0000-0000-0000-000000000000}"/>
  <bookViews>
    <workbookView xWindow="-120" yWindow="-120" windowWidth="24240" windowHeight="13020" xr2:uid="{82610AB4-3F3C-4CA0-926C-1FD097AB4BB2}"/>
  </bookViews>
  <sheets>
    <sheet name="Oswego Wells 70k&gt;" sheetId="1" r:id="rId1"/>
  </sheets>
  <definedNames>
    <definedName name="_xlnm._FilterDatabase" localSheetId="0" hidden="1">'Oswego Wells 70k&gt;'!$18:$18</definedName>
    <definedName name="_xlnm.Print_Area" localSheetId="0">'Oswego Wells 70k&gt;'!$B$2:$E$174</definedName>
    <definedName name="_xlnm.Print_Titles" localSheetId="0">'Oswego Wells 70k&gt;'!$2:$18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2" i="1"/>
  <c r="C11" i="1"/>
  <c r="C14" i="1" s="1"/>
  <c r="C16" i="1" s="1"/>
  <c r="C10" i="1"/>
  <c r="C13" i="1" s="1"/>
  <c r="C15" i="1" s="1"/>
</calcChain>
</file>

<file path=xl/sharedStrings.xml><?xml version="1.0" encoding="utf-8"?>
<sst xmlns="http://schemas.openxmlformats.org/spreadsheetml/2006/main" count="175" uniqueCount="171">
  <si>
    <t xml:space="preserve"> Horizontal Wells in Kingfisher County Oklahoma - Meridan - Indian</t>
  </si>
  <si>
    <t>Zone - Oswego Formation - Horizontal Drilling - as of October 2024</t>
  </si>
  <si>
    <t>Summary of Wells Producing &gt; 70k Bbls</t>
  </si>
  <si>
    <t>Cummulative Oil</t>
  </si>
  <si>
    <t>Commulative Gas</t>
  </si>
  <si>
    <t>Ave Production Months</t>
  </si>
  <si>
    <t>Avg monthly Production Oil</t>
  </si>
  <si>
    <t>Avg monthly Production Gas</t>
  </si>
  <si>
    <t>Avg monthly by Well - Oil</t>
  </si>
  <si>
    <t>Avg monthly by Well - Gas</t>
  </si>
  <si>
    <t>Well Name in Kingfisher County Oklahoma - Meridian Indian - Oswego Zone - Horizontal Drilling</t>
  </si>
  <si>
    <t>Months of Production</t>
  </si>
  <si>
    <t>Oil</t>
  </si>
  <si>
    <t>Gas</t>
  </si>
  <si>
    <t>DOVER UNIT (CARDINAL) 1MH—27</t>
  </si>
  <si>
    <t>DOVER UNIT (OOID) 1OH—24</t>
  </si>
  <si>
    <t>DOVER UNIT (TRIFECTA)1OH-14</t>
  </si>
  <si>
    <t>HENNESSEY UN|T#2—1‘|H OS</t>
  </si>
  <si>
    <t>HENNESSEY UNIT 1-11H OS</t>
  </si>
  <si>
    <t>HENNESSEY UN|T#3-11H OS</t>
  </si>
  <si>
    <t>DOVER UNIT (TRIAD) 1OH-12</t>
  </si>
  <si>
    <t>HENNESSEY UN|T#1—1OH OS</t>
  </si>
  <si>
    <t>HENNESSEY UN|T#1-2H OS</t>
  </si>
  <si>
    <t>LINCOLN SOUTHEAST OSWEGO UNIT 8-2 HO</t>
  </si>
  <si>
    <t>DOVER UNIT (TRELLIUM) 1807 #1OH-1</t>
  </si>
  <si>
    <t>HENNESSEY UNIT #2-3H OS</t>
  </si>
  <si>
    <t>DOVER UNIT (CALLISTO) 1807 10H-23</t>
  </si>
  <si>
    <t>DOVER UNIT (TRIFECTA) 1807 2OH—14</t>
  </si>
  <si>
    <t>DOVER UNIT (TRINITY) 1807 1OH-26</t>
  </si>
  <si>
    <t>EMMERICH 30-18-61H</t>
  </si>
  <si>
    <t>HENNESSEY UN|T#1-3H OS</t>
  </si>
  <si>
    <t>HENNESSEY UNIT 1-9H OS</t>
  </si>
  <si>
    <t>HENNESSEY UNIT 2-9H</t>
  </si>
  <si>
    <t>HUGHES TRUST 33-18-7 1H</t>
  </si>
  <si>
    <t>DOVER UNIT (TITANIA) 18071OH-13</t>
  </si>
  <si>
    <t>DOVER UNIT (TRIAD) 1807 2OH-12</t>
  </si>
  <si>
    <t>DOVER UNIT (TRIPOLI) 1807 2OH-22</t>
  </si>
  <si>
    <t>DOVER UNIT (TRITON) 1807 1OH-15</t>
  </si>
  <si>
    <t>SYDENA 1807 1OH-29</t>
  </si>
  <si>
    <t>LUBER 28-18-7 1H</t>
  </si>
  <si>
    <t>MUEGGENBORG 7-17-61H</t>
  </si>
  <si>
    <t>THEMER 6-17-61H</t>
  </si>
  <si>
    <t>HASTY 3-18-6 1H</t>
  </si>
  <si>
    <t>INGLE 32-18-61H</t>
  </si>
  <si>
    <t>VINCENT 25-18-7 1H</t>
  </si>
  <si>
    <t>CALDWELL 22-18—6 1H</t>
  </si>
  <si>
    <t>TOMAHAWK 7-1 H</t>
  </si>
  <si>
    <t>EUGENE 2Q*18*6 1H</t>
  </si>
  <si>
    <t>FARRAR11-18-61H</t>
  </si>
  <si>
    <t>LIGHTLE 4-18-6 1H</t>
  </si>
  <si>
    <t>HILL 2-18-6 1H</t>
  </si>
  <si>
    <t>STITT 7-17-6 2H</t>
  </si>
  <si>
    <t>STITT 7-17-6 3H</t>
  </si>
  <si>
    <t>MORRIS 31-18-61H</t>
  </si>
  <si>
    <t>MORRIS 31-18-6 2H</t>
  </si>
  <si>
    <t>ANDERSON 31—19—5 2H</t>
  </si>
  <si>
    <t>CAROLYN 304876 2H</t>
  </si>
  <si>
    <t>CAROLYN 30—18-6 3H</t>
  </si>
  <si>
    <t>FOSTER 31—17~5 1 H</t>
  </si>
  <si>
    <t>FOSTER 31-17~5 2H</t>
  </si>
  <si>
    <t>FOSTER 31-17-5 3H</t>
  </si>
  <si>
    <t>SCHUELEIN 12-18&lt;6 2H</t>
  </si>
  <si>
    <t>SCHUELEIN 1248-6 3H</t>
  </si>
  <si>
    <t>EMERY 31-18-6 3H</t>
  </si>
  <si>
    <t>HELEN 6—17—6 2H</t>
  </si>
  <si>
    <t>HELEN 6-17-6 3H</t>
  </si>
  <si>
    <t>PEARL 3-18-6 2H</t>
  </si>
  <si>
    <t>PEARL 3-18-6 3H</t>
  </si>
  <si>
    <t>PEARL 3-18-6 4H</t>
  </si>
  <si>
    <t>VIVIAN 13-18-6 1H</t>
  </si>
  <si>
    <t>BRIDAL 22-18-6 2H</t>
  </si>
  <si>
    <t>BRIDAL 22-18-6 3H</t>
  </si>
  <si>
    <t>BIG FOUR 17061OH~36</t>
  </si>
  <si>
    <t>OK STATE 18-17-6 1H</t>
  </si>
  <si>
    <t>BRADFORD 5-18-51H</t>
  </si>
  <si>
    <t>CURTIS 29-18-6 2H</t>
  </si>
  <si>
    <t>CURTIS 29—18-6 3H</t>
  </si>
  <si>
    <t>FARRAR 11-18-6 2H</t>
  </si>
  <si>
    <t>FARRAR 11-18—6 3H</t>
  </si>
  <si>
    <t>EARL 14—18~6 1H</t>
  </si>
  <si>
    <t>EARL 14—18—6 2H</t>
  </si>
  <si>
    <t>EARL 14-18-6 3H</t>
  </si>
  <si>
    <t>PHYLLIS 35-O4H</t>
  </si>
  <si>
    <t>JUSTIN 8-17-61H</t>
  </si>
  <si>
    <t>MUEGGENBORG 5-17-61H</t>
  </si>
  <si>
    <t>MUEGGENBORG 5-17-6 2H</t>
  </si>
  <si>
    <t>MUEGGENBORG 5-17-6 3H</t>
  </si>
  <si>
    <t>BOLLENBACH 36_17-6 1H</t>
  </si>
  <si>
    <t>165 515</t>
  </si>
  <si>
    <t>BOLLENBACH 36417-6 2H</t>
  </si>
  <si>
    <t>BUCHMANN 8~18-71H</t>
  </si>
  <si>
    <t>PERDUE 23-17-71H</t>
  </si>
  <si>
    <t>PERDUE 23-17-7 2H</t>
  </si>
  <si>
    <t>BULLIS1-17-71HC</t>
  </si>
  <si>
    <t>BULLIS1-17~7 2HC</t>
  </si>
  <si>
    <t>BULLIS 1-17-7 3HC</t>
  </si>
  <si>
    <t>EARL 14-18-6 4HC</t>
  </si>
  <si>
    <t>JOHN 15-16-61HC</t>
  </si>
  <si>
    <t>TULE 18-06-10 2H</t>
  </si>
  <si>
    <t>POLLARD 15-18-6 1H</t>
  </si>
  <si>
    <t>GM 12—17—7 1HC</t>
  </si>
  <si>
    <t>GM 12—17—7 ZHC</t>
  </si>
  <si>
    <t>GM 12—17—7 3HC</t>
  </si>
  <si>
    <t>KOOPA 23 O1 H</t>
  </si>
  <si>
    <t>OGALLALA18-0601 1OH</t>
  </si>
  <si>
    <t>STATES 15-18-6 4HC</t>
  </si>
  <si>
    <t>STUTEVILLE 23-17-7 3H</t>
  </si>
  <si>
    <t>GABRIEL 34—19—6 3HC</t>
  </si>
  <si>
    <t>KOOPA 23 OZH</t>
  </si>
  <si>
    <t>BILLY BOB 2448-71H</t>
  </si>
  <si>
    <t>GABRIEL 34-19-6 1H</t>
  </si>
  <si>
    <t>HARRIS 12-17~7 4HC</t>
  </si>
  <si>
    <t>HARRIS 12-17~7 5HC</t>
  </si>
  <si>
    <t>KOOPA 23 O5H</t>
  </si>
  <si>
    <t>MARTIN 34-19-6 1HC</t>
  </si>
  <si>
    <t>MARTIN 34-19-6 2HC</t>
  </si>
  <si>
    <t>RUTH 15-16-6 2HC</t>
  </si>
  <si>
    <t>RUTH 15-16-6 3HC</t>
  </si>
  <si>
    <t>PHYLLIS 3502SH</t>
  </si>
  <si>
    <t>WESLEY 28-18-6 'IHC</t>
  </si>
  <si>
    <t>STITT 7-17-6 4HC</t>
  </si>
  <si>
    <t>SMITH 24-17-7 ZHC</t>
  </si>
  <si>
    <t>SMITH 946-6 1HC</t>
  </si>
  <si>
    <t>EMMERICH 30-18-6 5HC</t>
  </si>
  <si>
    <t>LUBER 21-18-7 2HC</t>
  </si>
  <si>
    <t>OLTMANNS 26-1&amp;5 1H</t>
  </si>
  <si>
    <t>LINCOLN SOUTHEAST OSWEGO UNIT 43-4 HO</t>
  </si>
  <si>
    <t>WALT 26 O3HX</t>
  </si>
  <si>
    <t>LINCOLN SE OSWEGO UNIT 97-3H0</t>
  </si>
  <si>
    <t>LINCOLN SOUTHEAST OSWEGO UNIT 57-3 HO</t>
  </si>
  <si>
    <t>LINCOLN SOUTHEAST OSWEGO UNIT 89-3 HO</t>
  </si>
  <si>
    <t>KOOPA 23 03H</t>
  </si>
  <si>
    <t>LINCOLN SE OSWEGO UNIT 93-6H0</t>
  </si>
  <si>
    <t>LINCOLN SOUTHEAST OSWEGO UNIT 56-3 HO</t>
  </si>
  <si>
    <t>LINCOLN SOUTHEAST OSWEGO UNIT 37-3 HO</t>
  </si>
  <si>
    <t>LINCOLN SOUTHEAST OSWEGO UNIT 88-2 HO</t>
  </si>
  <si>
    <t>171 ,037</t>
  </si>
  <si>
    <t>RANDALL 31-18-6 4HC</t>
  </si>
  <si>
    <t>LINCOLN NORTH UNIT 51-4H0</t>
  </si>
  <si>
    <t>LSEOU 9O-2HO</t>
  </si>
  <si>
    <t>LINCOLN SOUTHEAST OSWEGO UNIT 39-3 HO</t>
  </si>
  <si>
    <t>LINCOLN SOUTHEAST OSWEGO UNIT 50-3 HO</t>
  </si>
  <si>
    <t>LINCOLN SOUTHEAST OSWEGO UNIT 59-1 HO</t>
  </si>
  <si>
    <t>EUGENE 29418-6 4H</t>
  </si>
  <si>
    <t xml:space="preserve">LINCOLN SOUTHEAST OSWEGO UNIT   24-4 HO </t>
  </si>
  <si>
    <t>LINCOLN SOUTHEAST OSWEGO UNIT 589-4 HO</t>
  </si>
  <si>
    <t>LINCOLN NORTH UNIT 42'4HO</t>
  </si>
  <si>
    <t>LINCOLN SOUTHEAST OSWEGO UNIT 90-3 HO</t>
  </si>
  <si>
    <t>BEVERLY 22-17-7 1H</t>
  </si>
  <si>
    <t>LINCOLN NORTH UNIT 81~3HO</t>
  </si>
  <si>
    <t>LINCOLN SOUTHEAST OSWEGO UNIT 94-2 HO</t>
  </si>
  <si>
    <t>LINCOLN SOUTHEAST OSWEGO UNIT 94-3 HO</t>
  </si>
  <si>
    <t>RITA 27-18-6 1HC</t>
  </si>
  <si>
    <t>RUTH 10-16-6 4HC</t>
  </si>
  <si>
    <t>LINCOLN SOUTHEAST OSWEGO UNIT 18-1 HO</t>
  </si>
  <si>
    <t>LINCOLN SOUTHEAST OSWEGO UNIT 19-4 HO</t>
  </si>
  <si>
    <t>LSEO UNIT 35-2HO TRACT 35-A</t>
  </si>
  <si>
    <t>LSEO UNIT 36-3HO TRACT 36-A</t>
  </si>
  <si>
    <t>BETH 324745 1H</t>
  </si>
  <si>
    <t>LINCOLN N UNIT 113*3HO TRACT 1134</t>
  </si>
  <si>
    <t>LINCOLN NORTH UNIT 82-4HO</t>
  </si>
  <si>
    <t>LINCOLN NORTH UNIT 80-5H0</t>
  </si>
  <si>
    <t>LINCOLN NORTH UNIT 81-4H0</t>
  </si>
  <si>
    <t>LINCOLN NORTH UNIT 53-2H0</t>
  </si>
  <si>
    <t>LINCOLN SOUTHEAST OSWEGO UNIT 89-2 HO</t>
  </si>
  <si>
    <t>LINCOLN SE OSWEGO UNIT LSEOU 9 HO</t>
  </si>
  <si>
    <t>LINCOLN SOUTHEAST OSWEGO UNIT 91-3 HO</t>
  </si>
  <si>
    <t>LSE OSWEGO UNIT LSE OSWEGO UN</t>
  </si>
  <si>
    <t>Total # of Wells</t>
  </si>
  <si>
    <t>Total # of Wells &gt; 70k Bls</t>
  </si>
  <si>
    <t>Wells producing 70k&gt; represents 69.33% of County Oswego Horizontal Wells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</si>
</sst>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64" fontId="1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1" fillId="0" borderId="0" xfId="1" applyNumberFormat="1" applyFont="1" applyFill="1" applyBorder="1" applyAlignment="1">
      <alignment horizontal="center" wrapText="1"/>
    </xf>
    <xf numFmtId="164" fontId="1" fillId="0" borderId="0" xfId="1" applyNumberFormat="1" applyFont="1" applyFill="1" applyBorder="1" applyAlignment="1">
      <alignment horizontal="right"/>
    </xf>
    <xf numFmtId="164" fontId="1" fillId="0" borderId="8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164" fontId="1" fillId="0" borderId="5" xfId="1" applyNumberFormat="1" applyFont="1" applyBorder="1" applyAlignment="1">
      <alignment horizontal="right"/>
    </xf>
    <xf numFmtId="164" fontId="1" fillId="0" borderId="6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10" xfId="1" applyNumberFormat="1" applyFont="1" applyFill="1" applyBorder="1" applyAlignment="1">
      <alignment horizontal="center" wrapText="1"/>
    </xf>
    <xf numFmtId="164" fontId="2" fillId="2" borderId="11" xfId="1" applyNumberFormat="1" applyFont="1" applyFill="1" applyBorder="1" applyAlignment="1">
      <alignment horizontal="center" wrapText="1"/>
    </xf>
    <xf numFmtId="3" fontId="0" fillId="0" borderId="0" xfId="0" applyNumberFormat="1"/>
    <xf numFmtId="17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5" xfId="1" applyNumberFormat="1" applyFont="1" applyBorder="1"/>
    <xf numFmtId="164" fontId="2" fillId="2" borderId="10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Border="1"/>
    <xf numFmtId="0" fontId="0" fillId="0" borderId="7" xfId="0" applyBorder="1"/>
    <xf numFmtId="164" fontId="1" fillId="0" borderId="8" xfId="1" applyNumberFormat="1" applyFont="1" applyFill="1" applyBorder="1" applyAlignment="1">
      <alignment horizontal="right"/>
    </xf>
    <xf numFmtId="0" fontId="0" fillId="0" borderId="4" xfId="0" applyBorder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6B61-A7A9-473B-8713-1BB10DA8E0FA}">
  <sheetPr>
    <pageSetUpPr fitToPage="1"/>
  </sheetPr>
  <dimension ref="B1:H177"/>
  <sheetViews>
    <sheetView showGridLines="0" tabSelected="1" zoomScale="84" zoomScaleNormal="84" workbookViewId="0">
      <pane ySplit="18" topLeftCell="A19" activePane="bottomLeft" state="frozen"/>
      <selection pane="bottomLeft" activeCell="B1" sqref="B1"/>
    </sheetView>
  </sheetViews>
  <sheetFormatPr defaultRowHeight="18" x14ac:dyDescent="0.25"/>
  <cols>
    <col min="1" max="1" width="2.26953125" customWidth="1"/>
    <col min="2" max="2" width="31.08984375" customWidth="1"/>
    <col min="3" max="3" width="17.26953125" style="25" bestFit="1" customWidth="1"/>
    <col min="4" max="4" width="10.81640625" style="1" bestFit="1" customWidth="1"/>
    <col min="5" max="5" width="12.26953125" style="1" bestFit="1" customWidth="1"/>
    <col min="6" max="6" width="0" hidden="1" customWidth="1"/>
    <col min="7" max="7" width="23" style="2" customWidth="1"/>
    <col min="8" max="8" width="10.81640625" bestFit="1" customWidth="1"/>
  </cols>
  <sheetData>
    <row r="1" spans="2:8" ht="18" customHeight="1" thickBot="1" x14ac:dyDescent="0.3"/>
    <row r="2" spans="2:8" s="3" customFormat="1" ht="18" customHeight="1" x14ac:dyDescent="0.25">
      <c r="B2" s="4" t="s">
        <v>0</v>
      </c>
      <c r="C2" s="5"/>
      <c r="D2" s="5"/>
      <c r="E2" s="6"/>
      <c r="G2" s="7"/>
    </row>
    <row r="3" spans="2:8" s="3" customFormat="1" ht="18" customHeight="1" thickBot="1" x14ac:dyDescent="0.3">
      <c r="B3" s="8" t="s">
        <v>1</v>
      </c>
      <c r="C3" s="9"/>
      <c r="D3" s="9"/>
      <c r="E3" s="10"/>
      <c r="G3" s="7"/>
    </row>
    <row r="4" spans="2:8" ht="18" customHeight="1" x14ac:dyDescent="0.25">
      <c r="B4" s="2"/>
      <c r="C4" s="26"/>
      <c r="D4" s="26"/>
      <c r="E4" s="26"/>
    </row>
    <row r="5" spans="2:8" ht="18" customHeight="1" thickBot="1" x14ac:dyDescent="0.3">
      <c r="B5" s="2"/>
      <c r="C5" s="26"/>
      <c r="D5" s="26"/>
      <c r="E5" s="26"/>
    </row>
    <row r="6" spans="2:8" s="3" customFormat="1" ht="18" customHeight="1" x14ac:dyDescent="0.25">
      <c r="B6" s="4" t="s">
        <v>2</v>
      </c>
      <c r="C6" s="5"/>
      <c r="D6" s="5"/>
      <c r="E6" s="6"/>
      <c r="G6" s="7"/>
    </row>
    <row r="7" spans="2:8" s="3" customFormat="1" ht="18" customHeight="1" thickBot="1" x14ac:dyDescent="0.3">
      <c r="B7" s="8" t="s">
        <v>170</v>
      </c>
      <c r="C7" s="9"/>
      <c r="D7" s="9"/>
      <c r="E7" s="10"/>
      <c r="G7" s="7"/>
    </row>
    <row r="8" spans="2:8" s="33" customFormat="1" ht="18" customHeight="1" x14ac:dyDescent="0.25">
      <c r="B8" s="38" t="s">
        <v>168</v>
      </c>
      <c r="C8" s="39">
        <v>225</v>
      </c>
      <c r="D8" s="40"/>
      <c r="E8" s="41"/>
      <c r="G8" s="35"/>
    </row>
    <row r="9" spans="2:8" s="33" customFormat="1" ht="18" customHeight="1" x14ac:dyDescent="0.25">
      <c r="B9" s="42" t="s">
        <v>169</v>
      </c>
      <c r="C9" s="37">
        <f>(COUNTA(C19:C174))</f>
        <v>156</v>
      </c>
      <c r="D9" s="34"/>
      <c r="E9" s="43"/>
      <c r="G9" s="35"/>
    </row>
    <row r="10" spans="2:8" ht="18" customHeight="1" x14ac:dyDescent="0.25">
      <c r="B10" s="11" t="s">
        <v>3</v>
      </c>
      <c r="C10" s="12">
        <f>SUBTOTAL(9,$E$19:$E$174)</f>
        <v>49834077</v>
      </c>
      <c r="D10" s="13"/>
      <c r="E10" s="14"/>
      <c r="G10" s="36"/>
    </row>
    <row r="11" spans="2:8" ht="18" customHeight="1" x14ac:dyDescent="0.25">
      <c r="B11" s="11" t="s">
        <v>4</v>
      </c>
      <c r="C11" s="12">
        <f>SUBTOTAL(9,$D$19:$D$174)</f>
        <v>24929042</v>
      </c>
      <c r="D11" s="13"/>
      <c r="E11" s="14"/>
      <c r="G11" s="36"/>
    </row>
    <row r="12" spans="2:8" ht="18" customHeight="1" x14ac:dyDescent="0.25">
      <c r="B12" s="11" t="s">
        <v>5</v>
      </c>
      <c r="C12" s="29">
        <f>AVERAGE(C19:C174)</f>
        <v>79.044871794871796</v>
      </c>
      <c r="D12" s="15"/>
      <c r="E12" s="14"/>
    </row>
    <row r="13" spans="2:8" ht="18" customHeight="1" x14ac:dyDescent="0.25">
      <c r="B13" s="11" t="s">
        <v>6</v>
      </c>
      <c r="C13" s="29">
        <f>C10/C12</f>
        <v>630453.0055956532</v>
      </c>
      <c r="D13" s="15"/>
      <c r="E13" s="14"/>
    </row>
    <row r="14" spans="2:8" ht="18" customHeight="1" x14ac:dyDescent="0.25">
      <c r="B14" s="11" t="s">
        <v>7</v>
      </c>
      <c r="C14" s="29">
        <f>C11/C12</f>
        <v>315378.35958154243</v>
      </c>
      <c r="D14" s="15"/>
      <c r="E14" s="14"/>
    </row>
    <row r="15" spans="2:8" ht="18" customHeight="1" x14ac:dyDescent="0.25">
      <c r="B15" s="11" t="s">
        <v>8</v>
      </c>
      <c r="C15" s="29">
        <f>C13/C12</f>
        <v>7975.887508954821</v>
      </c>
      <c r="D15" s="15"/>
      <c r="E15" s="14"/>
    </row>
    <row r="16" spans="2:8" s="2" customFormat="1" ht="18" customHeight="1" thickBot="1" x14ac:dyDescent="0.3">
      <c r="B16" s="16" t="s">
        <v>9</v>
      </c>
      <c r="C16" s="27">
        <f>C14/C12</f>
        <v>3989.8649010397062</v>
      </c>
      <c r="D16" s="17"/>
      <c r="E16" s="18"/>
      <c r="G16"/>
      <c r="H16" s="19"/>
    </row>
    <row r="17" spans="2:7" s="2" customFormat="1" ht="18" customHeight="1" thickBot="1" x14ac:dyDescent="0.3">
      <c r="B17"/>
      <c r="C17" s="25"/>
      <c r="D17" s="1"/>
      <c r="E17" s="1"/>
      <c r="G17"/>
    </row>
    <row r="18" spans="2:7" s="3" customFormat="1" ht="18" customHeight="1" thickBot="1" x14ac:dyDescent="0.3">
      <c r="B18" s="20" t="s">
        <v>10</v>
      </c>
      <c r="C18" s="28" t="s">
        <v>11</v>
      </c>
      <c r="D18" s="21" t="s">
        <v>12</v>
      </c>
      <c r="E18" s="22" t="s">
        <v>13</v>
      </c>
      <c r="G18" s="7"/>
    </row>
    <row r="19" spans="2:7" x14ac:dyDescent="0.25">
      <c r="B19" s="30" t="s">
        <v>135</v>
      </c>
      <c r="C19" s="29">
        <v>42</v>
      </c>
      <c r="D19" s="13" t="s">
        <v>136</v>
      </c>
      <c r="E19" s="31">
        <v>236052</v>
      </c>
    </row>
    <row r="20" spans="2:7" x14ac:dyDescent="0.25">
      <c r="B20" s="30" t="s">
        <v>87</v>
      </c>
      <c r="C20" s="29">
        <v>87</v>
      </c>
      <c r="D20" s="15" t="s">
        <v>88</v>
      </c>
      <c r="E20" s="14">
        <v>215597</v>
      </c>
    </row>
    <row r="21" spans="2:7" ht="18" customHeight="1" x14ac:dyDescent="0.25">
      <c r="B21" s="30" t="s">
        <v>15</v>
      </c>
      <c r="C21" s="29">
        <v>139</v>
      </c>
      <c r="D21" s="15">
        <v>702563</v>
      </c>
      <c r="E21" s="14">
        <v>682926</v>
      </c>
    </row>
    <row r="22" spans="2:7" x14ac:dyDescent="0.25">
      <c r="B22" s="30" t="s">
        <v>124</v>
      </c>
      <c r="C22" s="29">
        <v>70</v>
      </c>
      <c r="D22" s="15">
        <v>595298</v>
      </c>
      <c r="E22" s="14">
        <v>370944</v>
      </c>
      <c r="F22">
        <v>11</v>
      </c>
    </row>
    <row r="23" spans="2:7" ht="18" customHeight="1" x14ac:dyDescent="0.25">
      <c r="B23" s="30" t="s">
        <v>33</v>
      </c>
      <c r="C23" s="29">
        <v>118</v>
      </c>
      <c r="D23" s="15">
        <v>425568</v>
      </c>
      <c r="E23" s="14">
        <v>657352</v>
      </c>
    </row>
    <row r="24" spans="2:7" x14ac:dyDescent="0.25">
      <c r="B24" s="30" t="s">
        <v>89</v>
      </c>
      <c r="C24" s="29">
        <v>87</v>
      </c>
      <c r="D24" s="15">
        <v>383328</v>
      </c>
      <c r="E24" s="14">
        <v>516227</v>
      </c>
    </row>
    <row r="25" spans="2:7" x14ac:dyDescent="0.25">
      <c r="B25" s="30" t="s">
        <v>93</v>
      </c>
      <c r="C25" s="29">
        <v>83</v>
      </c>
      <c r="D25" s="15">
        <v>372092</v>
      </c>
      <c r="E25" s="14">
        <v>640473</v>
      </c>
    </row>
    <row r="26" spans="2:7" ht="18" customHeight="1" x14ac:dyDescent="0.25">
      <c r="B26" s="30" t="s">
        <v>27</v>
      </c>
      <c r="C26" s="29">
        <v>122</v>
      </c>
      <c r="D26" s="15">
        <v>370939</v>
      </c>
      <c r="E26" s="14">
        <v>262827</v>
      </c>
      <c r="F26">
        <v>2</v>
      </c>
    </row>
    <row r="27" spans="2:7" x14ac:dyDescent="0.25">
      <c r="B27" s="30" t="s">
        <v>105</v>
      </c>
      <c r="C27" s="29">
        <v>80</v>
      </c>
      <c r="D27" s="15">
        <v>336122</v>
      </c>
      <c r="E27" s="14">
        <v>523046</v>
      </c>
    </row>
    <row r="28" spans="2:7" x14ac:dyDescent="0.25">
      <c r="B28" s="30" t="s">
        <v>94</v>
      </c>
      <c r="C28" s="29">
        <v>83</v>
      </c>
      <c r="D28" s="15">
        <v>331733</v>
      </c>
      <c r="E28" s="14">
        <v>521669</v>
      </c>
    </row>
    <row r="29" spans="2:7" x14ac:dyDescent="0.25">
      <c r="B29" s="30" t="s">
        <v>121</v>
      </c>
      <c r="C29" s="29">
        <v>71</v>
      </c>
      <c r="D29" s="15">
        <v>326960</v>
      </c>
      <c r="E29" s="14">
        <v>573031</v>
      </c>
    </row>
    <row r="30" spans="2:7" x14ac:dyDescent="0.25">
      <c r="B30" s="30" t="s">
        <v>95</v>
      </c>
      <c r="C30" s="29">
        <v>83</v>
      </c>
      <c r="D30" s="15">
        <v>318475</v>
      </c>
      <c r="E30" s="14">
        <v>508640</v>
      </c>
    </row>
    <row r="31" spans="2:7" x14ac:dyDescent="0.25">
      <c r="B31" s="30" t="s">
        <v>112</v>
      </c>
      <c r="C31" s="29">
        <v>77</v>
      </c>
      <c r="D31" s="15">
        <v>301314</v>
      </c>
      <c r="E31" s="14">
        <v>384999</v>
      </c>
    </row>
    <row r="32" spans="2:7" ht="18" customHeight="1" x14ac:dyDescent="0.25">
      <c r="B32" s="30" t="s">
        <v>16</v>
      </c>
      <c r="C32" s="29">
        <v>131</v>
      </c>
      <c r="D32" s="15">
        <v>301252</v>
      </c>
      <c r="E32" s="14">
        <v>262582</v>
      </c>
    </row>
    <row r="33" spans="2:8" x14ac:dyDescent="0.25">
      <c r="B33" s="30" t="s">
        <v>53</v>
      </c>
      <c r="C33" s="29">
        <v>97</v>
      </c>
      <c r="D33" s="15">
        <v>293141</v>
      </c>
      <c r="E33" s="14">
        <v>293256</v>
      </c>
      <c r="H33" s="24"/>
    </row>
    <row r="34" spans="2:8" x14ac:dyDescent="0.25">
      <c r="B34" s="30" t="s">
        <v>75</v>
      </c>
      <c r="C34" s="29">
        <v>90</v>
      </c>
      <c r="D34" s="15">
        <v>274869</v>
      </c>
      <c r="E34" s="14">
        <v>416512</v>
      </c>
      <c r="H34" s="24"/>
    </row>
    <row r="35" spans="2:8" x14ac:dyDescent="0.25">
      <c r="B35" s="30" t="s">
        <v>109</v>
      </c>
      <c r="C35" s="29">
        <v>78</v>
      </c>
      <c r="D35" s="15">
        <v>268337</v>
      </c>
      <c r="E35" s="14">
        <v>536746</v>
      </c>
    </row>
    <row r="36" spans="2:8" x14ac:dyDescent="0.25">
      <c r="B36" s="30" t="s">
        <v>96</v>
      </c>
      <c r="C36" s="29">
        <v>83</v>
      </c>
      <c r="D36" s="15">
        <v>268124</v>
      </c>
      <c r="E36" s="14">
        <v>1090930</v>
      </c>
    </row>
    <row r="37" spans="2:8" ht="18" customHeight="1" x14ac:dyDescent="0.25">
      <c r="B37" s="30" t="s">
        <v>22</v>
      </c>
      <c r="C37" s="29">
        <v>127</v>
      </c>
      <c r="D37" s="15">
        <v>267193</v>
      </c>
      <c r="E37" s="14">
        <v>299444</v>
      </c>
    </row>
    <row r="38" spans="2:8" ht="18" customHeight="1" x14ac:dyDescent="0.25">
      <c r="B38" s="30" t="s">
        <v>23</v>
      </c>
      <c r="C38" s="29">
        <v>127</v>
      </c>
      <c r="D38" s="13">
        <v>265474</v>
      </c>
      <c r="E38" s="31">
        <v>833322</v>
      </c>
    </row>
    <row r="39" spans="2:8" x14ac:dyDescent="0.25">
      <c r="B39" s="30" t="s">
        <v>111</v>
      </c>
      <c r="C39" s="29">
        <v>77</v>
      </c>
      <c r="D39" s="15">
        <v>263923</v>
      </c>
      <c r="E39" s="14">
        <v>416756</v>
      </c>
    </row>
    <row r="40" spans="2:8" x14ac:dyDescent="0.25">
      <c r="B40" s="30" t="s">
        <v>126</v>
      </c>
      <c r="C40" s="29">
        <v>61</v>
      </c>
      <c r="D40" s="13">
        <v>263245</v>
      </c>
      <c r="E40" s="31">
        <v>416854</v>
      </c>
    </row>
    <row r="41" spans="2:8" x14ac:dyDescent="0.25">
      <c r="B41" s="30" t="s">
        <v>117</v>
      </c>
      <c r="C41" s="29">
        <v>75</v>
      </c>
      <c r="D41" s="15">
        <v>262188</v>
      </c>
      <c r="E41" s="14">
        <v>390825</v>
      </c>
    </row>
    <row r="42" spans="2:8" x14ac:dyDescent="0.25">
      <c r="B42" s="30" t="s">
        <v>107</v>
      </c>
      <c r="C42" s="29">
        <v>79</v>
      </c>
      <c r="D42" s="15">
        <v>251971</v>
      </c>
      <c r="E42" s="14">
        <v>525537</v>
      </c>
    </row>
    <row r="43" spans="2:8" x14ac:dyDescent="0.25">
      <c r="B43" s="30" t="s">
        <v>116</v>
      </c>
      <c r="C43" s="29">
        <v>75</v>
      </c>
      <c r="D43" s="15">
        <v>249141</v>
      </c>
      <c r="E43" s="14">
        <v>391038</v>
      </c>
    </row>
    <row r="44" spans="2:8" x14ac:dyDescent="0.25">
      <c r="B44" s="30" t="s">
        <v>103</v>
      </c>
      <c r="C44" s="29">
        <v>81</v>
      </c>
      <c r="D44" s="15">
        <v>248255</v>
      </c>
      <c r="E44" s="14">
        <v>785371</v>
      </c>
    </row>
    <row r="45" spans="2:8" x14ac:dyDescent="0.25">
      <c r="B45" s="30" t="s">
        <v>113</v>
      </c>
      <c r="C45" s="29">
        <v>77</v>
      </c>
      <c r="D45" s="15">
        <v>246086</v>
      </c>
      <c r="E45" s="14">
        <v>802820</v>
      </c>
    </row>
    <row r="46" spans="2:8" x14ac:dyDescent="0.25">
      <c r="B46" s="30" t="s">
        <v>132</v>
      </c>
      <c r="C46" s="29">
        <v>43</v>
      </c>
      <c r="D46" s="15">
        <v>245553</v>
      </c>
      <c r="E46" s="14">
        <v>175806</v>
      </c>
    </row>
    <row r="47" spans="2:8" x14ac:dyDescent="0.25">
      <c r="B47" s="30" t="s">
        <v>45</v>
      </c>
      <c r="C47" s="29">
        <v>102</v>
      </c>
      <c r="D47" s="15">
        <v>240266</v>
      </c>
      <c r="E47" s="14">
        <v>719949</v>
      </c>
    </row>
    <row r="48" spans="2:8" x14ac:dyDescent="0.25">
      <c r="B48" s="30" t="s">
        <v>63</v>
      </c>
      <c r="C48" s="29">
        <v>93</v>
      </c>
      <c r="D48" s="15">
        <v>236735</v>
      </c>
      <c r="E48" s="14">
        <v>207193</v>
      </c>
      <c r="H48" s="23"/>
    </row>
    <row r="49" spans="2:8" x14ac:dyDescent="0.25">
      <c r="B49" s="30" t="s">
        <v>137</v>
      </c>
      <c r="C49" s="29">
        <v>41</v>
      </c>
      <c r="D49" s="15">
        <v>217966</v>
      </c>
      <c r="E49" s="14">
        <v>308282</v>
      </c>
    </row>
    <row r="50" spans="2:8" x14ac:dyDescent="0.25">
      <c r="B50" s="30" t="s">
        <v>127</v>
      </c>
      <c r="C50" s="29">
        <v>60</v>
      </c>
      <c r="D50" s="15">
        <v>212175</v>
      </c>
      <c r="E50" s="14">
        <v>543194</v>
      </c>
    </row>
    <row r="51" spans="2:8" x14ac:dyDescent="0.25">
      <c r="B51" s="30" t="s">
        <v>51</v>
      </c>
      <c r="C51" s="29">
        <v>98</v>
      </c>
      <c r="D51" s="15">
        <v>211804</v>
      </c>
      <c r="E51" s="14">
        <v>417683</v>
      </c>
    </row>
    <row r="52" spans="2:8" x14ac:dyDescent="0.25">
      <c r="B52" s="30" t="s">
        <v>114</v>
      </c>
      <c r="C52" s="29">
        <v>75</v>
      </c>
      <c r="D52" s="15">
        <v>210084</v>
      </c>
      <c r="E52" s="14">
        <v>352947</v>
      </c>
    </row>
    <row r="53" spans="2:8" x14ac:dyDescent="0.25">
      <c r="B53" s="30" t="s">
        <v>153</v>
      </c>
      <c r="C53" s="29">
        <v>36</v>
      </c>
      <c r="D53" s="15">
        <v>209720</v>
      </c>
      <c r="E53" s="14">
        <v>545105</v>
      </c>
    </row>
    <row r="54" spans="2:8" x14ac:dyDescent="0.25">
      <c r="B54" s="30" t="s">
        <v>97</v>
      </c>
      <c r="C54" s="29">
        <v>83</v>
      </c>
      <c r="D54" s="15">
        <v>208203</v>
      </c>
      <c r="E54" s="14">
        <v>258714</v>
      </c>
    </row>
    <row r="55" spans="2:8" x14ac:dyDescent="0.25">
      <c r="B55" s="30" t="s">
        <v>43</v>
      </c>
      <c r="C55" s="29">
        <v>103</v>
      </c>
      <c r="D55" s="15">
        <v>204884</v>
      </c>
      <c r="E55" s="14">
        <v>266177</v>
      </c>
      <c r="H55" s="23"/>
    </row>
    <row r="56" spans="2:8" ht="18" customHeight="1" x14ac:dyDescent="0.25">
      <c r="B56" s="30" t="s">
        <v>25</v>
      </c>
      <c r="C56" s="29">
        <v>125</v>
      </c>
      <c r="D56" s="15">
        <v>203422</v>
      </c>
      <c r="E56" s="14">
        <v>339070</v>
      </c>
    </row>
    <row r="57" spans="2:8" x14ac:dyDescent="0.25">
      <c r="B57" s="30" t="s">
        <v>123</v>
      </c>
      <c r="C57" s="29">
        <v>70</v>
      </c>
      <c r="D57" s="15">
        <v>198577</v>
      </c>
      <c r="E57" s="14">
        <v>536245</v>
      </c>
    </row>
    <row r="58" spans="2:8" x14ac:dyDescent="0.25">
      <c r="B58" s="30" t="s">
        <v>82</v>
      </c>
      <c r="C58" s="29">
        <v>89</v>
      </c>
      <c r="D58" s="15">
        <v>195174</v>
      </c>
      <c r="E58" s="14">
        <v>516044</v>
      </c>
      <c r="H58" s="24"/>
    </row>
    <row r="59" spans="2:8" x14ac:dyDescent="0.25">
      <c r="B59" s="30" t="s">
        <v>100</v>
      </c>
      <c r="C59" s="29">
        <v>81</v>
      </c>
      <c r="D59" s="15">
        <v>193809</v>
      </c>
      <c r="E59" s="14">
        <v>268512</v>
      </c>
    </row>
    <row r="60" spans="2:8" x14ac:dyDescent="0.25">
      <c r="B60" s="30" t="s">
        <v>54</v>
      </c>
      <c r="C60" s="29">
        <v>97</v>
      </c>
      <c r="D60" s="15">
        <v>193655</v>
      </c>
      <c r="E60" s="14">
        <v>151003</v>
      </c>
    </row>
    <row r="61" spans="2:8" x14ac:dyDescent="0.25">
      <c r="B61" s="30" t="s">
        <v>70</v>
      </c>
      <c r="C61" s="29">
        <v>92</v>
      </c>
      <c r="D61" s="15">
        <v>193221</v>
      </c>
      <c r="E61" s="14">
        <v>823156</v>
      </c>
    </row>
    <row r="62" spans="2:8" x14ac:dyDescent="0.25">
      <c r="B62" s="30" t="s">
        <v>47</v>
      </c>
      <c r="C62" s="29">
        <v>101</v>
      </c>
      <c r="D62" s="15">
        <v>190802</v>
      </c>
      <c r="E62" s="14">
        <v>470797</v>
      </c>
      <c r="H62" s="24"/>
    </row>
    <row r="63" spans="2:8" x14ac:dyDescent="0.25">
      <c r="B63" s="30" t="s">
        <v>101</v>
      </c>
      <c r="C63" s="29">
        <v>81</v>
      </c>
      <c r="D63" s="15">
        <v>189133</v>
      </c>
      <c r="E63" s="14">
        <v>285000</v>
      </c>
    </row>
    <row r="64" spans="2:8" x14ac:dyDescent="0.25">
      <c r="B64" s="30" t="s">
        <v>156</v>
      </c>
      <c r="C64" s="29">
        <v>34</v>
      </c>
      <c r="D64" s="15">
        <v>189009</v>
      </c>
      <c r="E64" s="14">
        <v>730244</v>
      </c>
    </row>
    <row r="65" spans="2:8" x14ac:dyDescent="0.25">
      <c r="B65" s="30" t="s">
        <v>157</v>
      </c>
      <c r="C65" s="29">
        <v>34</v>
      </c>
      <c r="D65" s="15">
        <v>187871</v>
      </c>
      <c r="E65" s="14">
        <v>361532</v>
      </c>
    </row>
    <row r="66" spans="2:8" x14ac:dyDescent="0.25">
      <c r="B66" s="30" t="s">
        <v>120</v>
      </c>
      <c r="C66" s="29">
        <v>73</v>
      </c>
      <c r="D66" s="15">
        <v>184790</v>
      </c>
      <c r="E66" s="14">
        <v>379694</v>
      </c>
    </row>
    <row r="67" spans="2:8" x14ac:dyDescent="0.25">
      <c r="B67" s="30" t="s">
        <v>122</v>
      </c>
      <c r="C67" s="29">
        <v>71</v>
      </c>
      <c r="D67" s="15">
        <v>171876</v>
      </c>
      <c r="E67" s="14">
        <v>285803</v>
      </c>
    </row>
    <row r="68" spans="2:8" x14ac:dyDescent="0.25">
      <c r="B68" s="30" t="s">
        <v>40</v>
      </c>
      <c r="C68" s="29">
        <v>104</v>
      </c>
      <c r="D68" s="15">
        <v>169830</v>
      </c>
      <c r="E68" s="14">
        <v>237484</v>
      </c>
      <c r="H68" s="23"/>
    </row>
    <row r="69" spans="2:8" x14ac:dyDescent="0.25">
      <c r="B69" s="30" t="s">
        <v>130</v>
      </c>
      <c r="C69" s="29">
        <v>44</v>
      </c>
      <c r="D69" s="13">
        <v>169757</v>
      </c>
      <c r="E69" s="31">
        <v>349005</v>
      </c>
    </row>
    <row r="70" spans="2:8" ht="18" customHeight="1" x14ac:dyDescent="0.25">
      <c r="B70" s="30" t="s">
        <v>34</v>
      </c>
      <c r="C70" s="29">
        <v>115</v>
      </c>
      <c r="D70" s="15">
        <v>167857</v>
      </c>
      <c r="E70" s="14">
        <v>424271</v>
      </c>
    </row>
    <row r="71" spans="2:8" x14ac:dyDescent="0.25">
      <c r="B71" s="30" t="s">
        <v>147</v>
      </c>
      <c r="C71" s="29">
        <v>37</v>
      </c>
      <c r="D71" s="13">
        <v>164087</v>
      </c>
      <c r="E71" s="31">
        <v>187550</v>
      </c>
    </row>
    <row r="72" spans="2:8" x14ac:dyDescent="0.25">
      <c r="B72" s="30" t="s">
        <v>108</v>
      </c>
      <c r="C72" s="29">
        <v>79</v>
      </c>
      <c r="D72" s="15">
        <v>164055</v>
      </c>
      <c r="E72" s="14">
        <v>542027</v>
      </c>
    </row>
    <row r="73" spans="2:8" x14ac:dyDescent="0.25">
      <c r="B73" s="30" t="s">
        <v>115</v>
      </c>
      <c r="C73" s="29">
        <v>75</v>
      </c>
      <c r="D73" s="15">
        <v>163436</v>
      </c>
      <c r="E73" s="14">
        <v>236350</v>
      </c>
    </row>
    <row r="74" spans="2:8" x14ac:dyDescent="0.25">
      <c r="B74" s="30" t="s">
        <v>61</v>
      </c>
      <c r="C74" s="29">
        <v>94</v>
      </c>
      <c r="D74" s="15">
        <v>163033</v>
      </c>
      <c r="E74" s="14">
        <v>1081783</v>
      </c>
    </row>
    <row r="75" spans="2:8" ht="18" customHeight="1" x14ac:dyDescent="0.25">
      <c r="B75" s="30" t="s">
        <v>20</v>
      </c>
      <c r="C75" s="29">
        <v>129</v>
      </c>
      <c r="D75" s="15">
        <v>162131</v>
      </c>
      <c r="E75" s="14">
        <v>216431</v>
      </c>
    </row>
    <row r="76" spans="2:8" x14ac:dyDescent="0.25">
      <c r="B76" s="30" t="s">
        <v>134</v>
      </c>
      <c r="C76" s="29">
        <v>42</v>
      </c>
      <c r="D76" s="13">
        <v>161945</v>
      </c>
      <c r="E76" s="14">
        <v>176420</v>
      </c>
    </row>
    <row r="77" spans="2:8" x14ac:dyDescent="0.25">
      <c r="B77" s="30" t="s">
        <v>80</v>
      </c>
      <c r="C77" s="29">
        <v>89</v>
      </c>
      <c r="D77" s="15">
        <v>161443</v>
      </c>
      <c r="E77" s="14">
        <v>421787</v>
      </c>
    </row>
    <row r="78" spans="2:8" x14ac:dyDescent="0.25">
      <c r="B78" s="30" t="s">
        <v>52</v>
      </c>
      <c r="C78" s="29">
        <v>98</v>
      </c>
      <c r="D78" s="15">
        <v>161435</v>
      </c>
      <c r="E78" s="14">
        <v>297700</v>
      </c>
      <c r="H78" s="23"/>
    </row>
    <row r="79" spans="2:8" x14ac:dyDescent="0.25">
      <c r="B79" s="30" t="s">
        <v>142</v>
      </c>
      <c r="C79" s="29">
        <v>39</v>
      </c>
      <c r="D79" s="13">
        <v>161257</v>
      </c>
      <c r="E79" s="31">
        <v>189205</v>
      </c>
    </row>
    <row r="80" spans="2:8" x14ac:dyDescent="0.25">
      <c r="B80" s="30" t="s">
        <v>76</v>
      </c>
      <c r="C80" s="29">
        <v>90</v>
      </c>
      <c r="D80" s="15">
        <v>154551</v>
      </c>
      <c r="E80" s="14">
        <v>258642</v>
      </c>
      <c r="F80">
        <v>6</v>
      </c>
      <c r="H80" s="23"/>
    </row>
    <row r="81" spans="2:8" x14ac:dyDescent="0.25">
      <c r="B81" s="30" t="s">
        <v>79</v>
      </c>
      <c r="C81" s="29">
        <v>89</v>
      </c>
      <c r="D81" s="15">
        <v>153543</v>
      </c>
      <c r="E81" s="14">
        <v>490490</v>
      </c>
    </row>
    <row r="82" spans="2:8" x14ac:dyDescent="0.25">
      <c r="B82" s="30" t="s">
        <v>65</v>
      </c>
      <c r="C82" s="29">
        <v>93</v>
      </c>
      <c r="D82" s="15">
        <v>153172</v>
      </c>
      <c r="E82" s="14">
        <v>217329</v>
      </c>
    </row>
    <row r="83" spans="2:8" x14ac:dyDescent="0.25">
      <c r="B83" s="30" t="s">
        <v>91</v>
      </c>
      <c r="C83" s="29">
        <v>85</v>
      </c>
      <c r="D83" s="15">
        <v>152391</v>
      </c>
      <c r="E83" s="14">
        <v>299630</v>
      </c>
    </row>
    <row r="84" spans="2:8" x14ac:dyDescent="0.25">
      <c r="B84" s="30" t="s">
        <v>129</v>
      </c>
      <c r="C84" s="29">
        <v>38</v>
      </c>
      <c r="D84" s="13">
        <v>148748</v>
      </c>
      <c r="E84" s="31">
        <v>186714</v>
      </c>
      <c r="F84">
        <v>15</v>
      </c>
    </row>
    <row r="85" spans="2:8" x14ac:dyDescent="0.25">
      <c r="B85" s="30" t="s">
        <v>14</v>
      </c>
      <c r="C85" s="29">
        <v>139</v>
      </c>
      <c r="D85" s="15">
        <v>147258</v>
      </c>
      <c r="E85" s="14">
        <v>1820816</v>
      </c>
    </row>
    <row r="86" spans="2:8" x14ac:dyDescent="0.25">
      <c r="B86" s="30" t="s">
        <v>102</v>
      </c>
      <c r="C86" s="29">
        <v>81</v>
      </c>
      <c r="D86" s="15">
        <v>147118</v>
      </c>
      <c r="E86" s="14">
        <v>222546</v>
      </c>
    </row>
    <row r="87" spans="2:8" x14ac:dyDescent="0.25">
      <c r="B87" s="30" t="s">
        <v>84</v>
      </c>
      <c r="C87" s="29">
        <v>88</v>
      </c>
      <c r="D87" s="15">
        <v>146066</v>
      </c>
      <c r="E87" s="14">
        <v>309265</v>
      </c>
    </row>
    <row r="88" spans="2:8" x14ac:dyDescent="0.25">
      <c r="B88" s="30" t="s">
        <v>48</v>
      </c>
      <c r="C88" s="29">
        <v>101</v>
      </c>
      <c r="D88" s="15">
        <v>144940</v>
      </c>
      <c r="E88" s="14">
        <v>278892</v>
      </c>
    </row>
    <row r="89" spans="2:8" ht="18" customHeight="1" x14ac:dyDescent="0.25">
      <c r="B89" s="30" t="s">
        <v>30</v>
      </c>
      <c r="C89" s="29">
        <v>121</v>
      </c>
      <c r="D89" s="15">
        <v>144089</v>
      </c>
      <c r="E89" s="14">
        <v>193257</v>
      </c>
    </row>
    <row r="90" spans="2:8" x14ac:dyDescent="0.25">
      <c r="B90" s="30" t="s">
        <v>38</v>
      </c>
      <c r="C90" s="29">
        <v>109</v>
      </c>
      <c r="D90" s="15">
        <v>141642</v>
      </c>
      <c r="E90" s="14">
        <v>110792</v>
      </c>
    </row>
    <row r="91" spans="2:8" x14ac:dyDescent="0.25">
      <c r="B91" s="30" t="s">
        <v>64</v>
      </c>
      <c r="C91" s="29">
        <v>93</v>
      </c>
      <c r="D91" s="15">
        <v>141425</v>
      </c>
      <c r="E91" s="14">
        <v>166981</v>
      </c>
      <c r="H91" s="24"/>
    </row>
    <row r="92" spans="2:8" x14ac:dyDescent="0.25">
      <c r="B92" s="30" t="s">
        <v>92</v>
      </c>
      <c r="C92" s="29">
        <v>85</v>
      </c>
      <c r="D92" s="15">
        <v>140589</v>
      </c>
      <c r="E92" s="14">
        <v>247895</v>
      </c>
    </row>
    <row r="93" spans="2:8" x14ac:dyDescent="0.25">
      <c r="B93" s="30" t="s">
        <v>144</v>
      </c>
      <c r="C93" s="29">
        <v>38</v>
      </c>
      <c r="D93" s="15">
        <v>139279</v>
      </c>
      <c r="E93" s="14">
        <v>139888</v>
      </c>
    </row>
    <row r="94" spans="2:8" ht="18" customHeight="1" x14ac:dyDescent="0.25">
      <c r="B94" s="30" t="s">
        <v>28</v>
      </c>
      <c r="C94" s="29">
        <v>121</v>
      </c>
      <c r="D94" s="15">
        <v>138862</v>
      </c>
      <c r="E94" s="14">
        <v>171537</v>
      </c>
    </row>
    <row r="95" spans="2:8" x14ac:dyDescent="0.25">
      <c r="B95" s="30" t="s">
        <v>60</v>
      </c>
      <c r="C95" s="29">
        <v>95</v>
      </c>
      <c r="D95" s="15">
        <v>137357</v>
      </c>
      <c r="E95" s="14">
        <v>261313</v>
      </c>
    </row>
    <row r="96" spans="2:8" ht="18" customHeight="1" x14ac:dyDescent="0.25">
      <c r="B96" s="30" t="s">
        <v>26</v>
      </c>
      <c r="C96" s="29">
        <v>123</v>
      </c>
      <c r="D96" s="15">
        <v>137213</v>
      </c>
      <c r="E96" s="14">
        <v>142567</v>
      </c>
    </row>
    <row r="97" spans="2:8" ht="18" customHeight="1" x14ac:dyDescent="0.25">
      <c r="B97" s="30" t="s">
        <v>35</v>
      </c>
      <c r="C97" s="29">
        <v>115</v>
      </c>
      <c r="D97" s="15">
        <v>136388</v>
      </c>
      <c r="E97" s="14">
        <v>577213</v>
      </c>
    </row>
    <row r="98" spans="2:8" x14ac:dyDescent="0.25">
      <c r="B98" s="30" t="s">
        <v>50</v>
      </c>
      <c r="C98" s="29">
        <v>99</v>
      </c>
      <c r="D98" s="15">
        <v>135535</v>
      </c>
      <c r="E98" s="14">
        <v>182694</v>
      </c>
    </row>
    <row r="99" spans="2:8" x14ac:dyDescent="0.25">
      <c r="B99" s="30" t="s">
        <v>42</v>
      </c>
      <c r="C99" s="29">
        <v>103</v>
      </c>
      <c r="D99" s="15">
        <v>133884</v>
      </c>
      <c r="E99" s="14">
        <v>211883</v>
      </c>
    </row>
    <row r="100" spans="2:8" x14ac:dyDescent="0.25">
      <c r="B100" s="30" t="s">
        <v>49</v>
      </c>
      <c r="C100" s="29">
        <v>101</v>
      </c>
      <c r="D100" s="15">
        <v>129753</v>
      </c>
      <c r="E100" s="14">
        <v>168031</v>
      </c>
      <c r="F100">
        <v>4</v>
      </c>
      <c r="H100" s="23"/>
    </row>
    <row r="101" spans="2:8" x14ac:dyDescent="0.25">
      <c r="B101" s="30" t="s">
        <v>139</v>
      </c>
      <c r="C101" s="29">
        <v>40</v>
      </c>
      <c r="D101" s="15">
        <v>128048</v>
      </c>
      <c r="E101" s="14">
        <v>274954</v>
      </c>
      <c r="F101">
        <v>14</v>
      </c>
    </row>
    <row r="102" spans="2:8" x14ac:dyDescent="0.25">
      <c r="B102" s="30" t="s">
        <v>81</v>
      </c>
      <c r="C102" s="29">
        <v>89</v>
      </c>
      <c r="D102" s="15">
        <v>127295</v>
      </c>
      <c r="E102" s="14">
        <v>293400</v>
      </c>
    </row>
    <row r="103" spans="2:8" ht="18" customHeight="1" x14ac:dyDescent="0.25">
      <c r="B103" s="30" t="s">
        <v>19</v>
      </c>
      <c r="C103" s="29">
        <v>130</v>
      </c>
      <c r="D103" s="15">
        <v>126481</v>
      </c>
      <c r="E103" s="14">
        <v>129056</v>
      </c>
    </row>
    <row r="104" spans="2:8" x14ac:dyDescent="0.25">
      <c r="B104" s="30" t="s">
        <v>83</v>
      </c>
      <c r="C104" s="29">
        <v>88</v>
      </c>
      <c r="D104" s="15">
        <v>126400</v>
      </c>
      <c r="E104" s="14">
        <v>133671</v>
      </c>
    </row>
    <row r="105" spans="2:8" x14ac:dyDescent="0.25">
      <c r="B105" s="30" t="s">
        <v>110</v>
      </c>
      <c r="C105" s="29">
        <v>78</v>
      </c>
      <c r="D105" s="15">
        <v>125158</v>
      </c>
      <c r="E105" s="14">
        <v>304639</v>
      </c>
    </row>
    <row r="106" spans="2:8" x14ac:dyDescent="0.25">
      <c r="B106" s="30" t="s">
        <v>77</v>
      </c>
      <c r="C106" s="29">
        <v>90</v>
      </c>
      <c r="D106" s="15">
        <v>124007</v>
      </c>
      <c r="E106" s="14">
        <v>307681</v>
      </c>
    </row>
    <row r="107" spans="2:8" ht="18" customHeight="1" x14ac:dyDescent="0.25">
      <c r="B107" s="30" t="s">
        <v>37</v>
      </c>
      <c r="C107" s="29">
        <v>112</v>
      </c>
      <c r="D107" s="15">
        <v>123708</v>
      </c>
      <c r="E107" s="14">
        <v>151440</v>
      </c>
    </row>
    <row r="108" spans="2:8" x14ac:dyDescent="0.25">
      <c r="B108" s="30" t="s">
        <v>68</v>
      </c>
      <c r="C108" s="29">
        <v>93</v>
      </c>
      <c r="D108" s="15">
        <v>120987</v>
      </c>
      <c r="E108" s="14">
        <v>158645</v>
      </c>
    </row>
    <row r="109" spans="2:8" x14ac:dyDescent="0.25">
      <c r="B109" s="30" t="s">
        <v>44</v>
      </c>
      <c r="C109" s="29">
        <v>103</v>
      </c>
      <c r="D109" s="15">
        <v>120862</v>
      </c>
      <c r="E109" s="14">
        <v>423652</v>
      </c>
    </row>
    <row r="110" spans="2:8" x14ac:dyDescent="0.25">
      <c r="B110" s="30" t="s">
        <v>41</v>
      </c>
      <c r="C110" s="29">
        <v>104</v>
      </c>
      <c r="D110" s="15">
        <v>120728</v>
      </c>
      <c r="E110" s="14">
        <v>135069</v>
      </c>
      <c r="H110" s="24"/>
    </row>
    <row r="111" spans="2:8" x14ac:dyDescent="0.25">
      <c r="B111" s="30" t="s">
        <v>135</v>
      </c>
      <c r="C111" s="29">
        <v>40</v>
      </c>
      <c r="D111" s="13">
        <v>120378</v>
      </c>
      <c r="E111" s="31">
        <v>379936</v>
      </c>
    </row>
    <row r="112" spans="2:8" x14ac:dyDescent="0.25">
      <c r="B112" s="30" t="s">
        <v>119</v>
      </c>
      <c r="C112" s="29">
        <v>74</v>
      </c>
      <c r="D112" s="15">
        <v>119721</v>
      </c>
      <c r="E112" s="14">
        <v>308019</v>
      </c>
    </row>
    <row r="113" spans="2:8" x14ac:dyDescent="0.25">
      <c r="B113" s="30" t="s">
        <v>71</v>
      </c>
      <c r="C113" s="29">
        <v>92</v>
      </c>
      <c r="D113" s="15">
        <v>118355</v>
      </c>
      <c r="E113" s="14">
        <v>372175</v>
      </c>
      <c r="H113" s="23"/>
    </row>
    <row r="114" spans="2:8" x14ac:dyDescent="0.25">
      <c r="B114" s="30" t="s">
        <v>141</v>
      </c>
      <c r="C114" s="29">
        <v>39</v>
      </c>
      <c r="D114" s="13">
        <v>116552</v>
      </c>
      <c r="E114" s="31">
        <v>177369</v>
      </c>
    </row>
    <row r="115" spans="2:8" ht="18" customHeight="1" x14ac:dyDescent="0.25">
      <c r="B115" s="30" t="s">
        <v>36</v>
      </c>
      <c r="C115" s="29">
        <v>112</v>
      </c>
      <c r="D115" s="15">
        <v>115383</v>
      </c>
      <c r="E115" s="14">
        <v>187815</v>
      </c>
    </row>
    <row r="116" spans="2:8" x14ac:dyDescent="0.25">
      <c r="B116" s="30" t="s">
        <v>129</v>
      </c>
      <c r="C116" s="29">
        <v>44</v>
      </c>
      <c r="D116" s="13">
        <v>115276</v>
      </c>
      <c r="E116" s="31">
        <v>128266</v>
      </c>
    </row>
    <row r="117" spans="2:8" x14ac:dyDescent="0.25">
      <c r="B117" s="30" t="s">
        <v>142</v>
      </c>
      <c r="C117" s="29">
        <v>31</v>
      </c>
      <c r="D117" s="13">
        <v>112211</v>
      </c>
      <c r="E117" s="31">
        <v>275318</v>
      </c>
    </row>
    <row r="118" spans="2:8" x14ac:dyDescent="0.25">
      <c r="B118" s="30" t="s">
        <v>155</v>
      </c>
      <c r="C118" s="29">
        <v>35</v>
      </c>
      <c r="D118" s="15">
        <v>112115</v>
      </c>
      <c r="E118" s="14">
        <v>151286</v>
      </c>
    </row>
    <row r="119" spans="2:8" x14ac:dyDescent="0.25">
      <c r="B119" s="30" t="s">
        <v>78</v>
      </c>
      <c r="C119" s="29">
        <v>90</v>
      </c>
      <c r="D119" s="15">
        <v>112095</v>
      </c>
      <c r="E119" s="14">
        <v>329279</v>
      </c>
      <c r="H119" s="23"/>
    </row>
    <row r="120" spans="2:8" ht="18" customHeight="1" x14ac:dyDescent="0.25">
      <c r="B120" s="30" t="s">
        <v>18</v>
      </c>
      <c r="C120" s="29">
        <v>131</v>
      </c>
      <c r="D120" s="15">
        <v>111808</v>
      </c>
      <c r="E120" s="14">
        <v>91950</v>
      </c>
    </row>
    <row r="121" spans="2:8" x14ac:dyDescent="0.25">
      <c r="B121" s="30" t="s">
        <v>165</v>
      </c>
      <c r="C121" s="29">
        <v>29</v>
      </c>
      <c r="D121" s="15">
        <v>110983</v>
      </c>
      <c r="E121" s="14">
        <v>282478</v>
      </c>
    </row>
    <row r="122" spans="2:8" ht="18" customHeight="1" x14ac:dyDescent="0.25">
      <c r="B122" s="30" t="s">
        <v>31</v>
      </c>
      <c r="C122" s="29">
        <v>121</v>
      </c>
      <c r="D122" s="15">
        <v>110895</v>
      </c>
      <c r="E122" s="14">
        <v>147754</v>
      </c>
    </row>
    <row r="123" spans="2:8" ht="18" customHeight="1" x14ac:dyDescent="0.25">
      <c r="B123" s="30" t="s">
        <v>21</v>
      </c>
      <c r="C123" s="29">
        <v>129</v>
      </c>
      <c r="D123" s="15">
        <v>110569</v>
      </c>
      <c r="E123" s="14">
        <v>100043</v>
      </c>
    </row>
    <row r="124" spans="2:8" x14ac:dyDescent="0.25">
      <c r="B124" s="30" t="s">
        <v>148</v>
      </c>
      <c r="C124" s="29">
        <v>36</v>
      </c>
      <c r="D124" s="15">
        <v>109764</v>
      </c>
      <c r="E124" s="14">
        <v>207842</v>
      </c>
    </row>
    <row r="125" spans="2:8" x14ac:dyDescent="0.25">
      <c r="B125" s="30" t="s">
        <v>104</v>
      </c>
      <c r="C125" s="29">
        <v>80</v>
      </c>
      <c r="D125" s="15">
        <v>108753</v>
      </c>
      <c r="E125" s="14">
        <v>475853</v>
      </c>
    </row>
    <row r="126" spans="2:8" x14ac:dyDescent="0.25">
      <c r="B126" s="30" t="s">
        <v>59</v>
      </c>
      <c r="C126" s="29">
        <v>95</v>
      </c>
      <c r="D126" s="15">
        <v>108358</v>
      </c>
      <c r="E126" s="14">
        <v>151258</v>
      </c>
      <c r="F126">
        <v>5</v>
      </c>
      <c r="H126" s="24"/>
    </row>
    <row r="127" spans="2:8" x14ac:dyDescent="0.25">
      <c r="B127" s="30" t="s">
        <v>162</v>
      </c>
      <c r="C127" s="29">
        <v>32</v>
      </c>
      <c r="D127" s="15">
        <v>108267</v>
      </c>
      <c r="E127" s="14">
        <v>205963</v>
      </c>
    </row>
    <row r="128" spans="2:8" x14ac:dyDescent="0.25">
      <c r="B128" s="30" t="s">
        <v>167</v>
      </c>
      <c r="C128" s="29">
        <v>10</v>
      </c>
      <c r="D128" s="13">
        <v>107358</v>
      </c>
      <c r="E128" s="31">
        <v>110974</v>
      </c>
    </row>
    <row r="129" spans="2:8" x14ac:dyDescent="0.25">
      <c r="B129" s="30" t="s">
        <v>56</v>
      </c>
      <c r="C129" s="29">
        <v>96</v>
      </c>
      <c r="D129" s="15">
        <v>107168</v>
      </c>
      <c r="E129" s="14">
        <v>233525</v>
      </c>
    </row>
    <row r="130" spans="2:8" x14ac:dyDescent="0.25">
      <c r="B130" s="30" t="s">
        <v>151</v>
      </c>
      <c r="C130" s="29">
        <v>36</v>
      </c>
      <c r="D130" s="13">
        <v>107061</v>
      </c>
      <c r="E130" s="31">
        <v>121626</v>
      </c>
    </row>
    <row r="131" spans="2:8" ht="18" customHeight="1" x14ac:dyDescent="0.25">
      <c r="B131" s="30" t="s">
        <v>17</v>
      </c>
      <c r="C131" s="29">
        <v>131</v>
      </c>
      <c r="D131" s="15">
        <v>105352</v>
      </c>
      <c r="E131" s="14">
        <v>93017</v>
      </c>
    </row>
    <row r="132" spans="2:8" x14ac:dyDescent="0.25">
      <c r="B132" s="30" t="s">
        <v>166</v>
      </c>
      <c r="C132" s="29">
        <v>29</v>
      </c>
      <c r="D132" s="13">
        <v>104324</v>
      </c>
      <c r="E132" s="31">
        <v>143130</v>
      </c>
    </row>
    <row r="133" spans="2:8" x14ac:dyDescent="0.25">
      <c r="B133" s="30" t="s">
        <v>99</v>
      </c>
      <c r="C133" s="29">
        <v>82</v>
      </c>
      <c r="D133" s="15">
        <v>104138</v>
      </c>
      <c r="E133" s="14">
        <v>281113</v>
      </c>
    </row>
    <row r="134" spans="2:8" x14ac:dyDescent="0.25">
      <c r="B134" s="30" t="s">
        <v>150</v>
      </c>
      <c r="C134" s="29">
        <v>36</v>
      </c>
      <c r="D134" s="13">
        <v>103737</v>
      </c>
      <c r="E134" s="31">
        <v>249054</v>
      </c>
    </row>
    <row r="135" spans="2:8" x14ac:dyDescent="0.25">
      <c r="B135" s="30" t="s">
        <v>57</v>
      </c>
      <c r="C135" s="29">
        <v>96</v>
      </c>
      <c r="D135" s="15">
        <v>103605</v>
      </c>
      <c r="E135" s="14">
        <v>274324</v>
      </c>
    </row>
    <row r="136" spans="2:8" x14ac:dyDescent="0.25">
      <c r="B136" s="30" t="s">
        <v>66</v>
      </c>
      <c r="C136" s="29">
        <v>93</v>
      </c>
      <c r="D136" s="15">
        <v>103418</v>
      </c>
      <c r="E136" s="14">
        <v>194451</v>
      </c>
      <c r="H136" s="23"/>
    </row>
    <row r="137" spans="2:8" x14ac:dyDescent="0.25">
      <c r="B137" s="30" t="s">
        <v>152</v>
      </c>
      <c r="C137" s="29">
        <v>36</v>
      </c>
      <c r="D137" s="15">
        <v>103374</v>
      </c>
      <c r="E137" s="14">
        <v>387489</v>
      </c>
    </row>
    <row r="138" spans="2:8" x14ac:dyDescent="0.25">
      <c r="B138" s="30" t="s">
        <v>73</v>
      </c>
      <c r="C138" s="29">
        <v>91</v>
      </c>
      <c r="D138" s="15">
        <v>100950</v>
      </c>
      <c r="E138" s="14">
        <v>194446</v>
      </c>
    </row>
    <row r="139" spans="2:8" x14ac:dyDescent="0.25">
      <c r="B139" s="30" t="s">
        <v>140</v>
      </c>
      <c r="C139" s="29">
        <v>39</v>
      </c>
      <c r="D139" s="15">
        <v>100587</v>
      </c>
      <c r="E139" s="14">
        <v>111781</v>
      </c>
    </row>
    <row r="140" spans="2:8" x14ac:dyDescent="0.25">
      <c r="B140" s="30" t="s">
        <v>106</v>
      </c>
      <c r="C140" s="29">
        <v>80</v>
      </c>
      <c r="D140" s="15">
        <v>100436</v>
      </c>
      <c r="E140" s="14">
        <v>168132</v>
      </c>
    </row>
    <row r="141" spans="2:8" x14ac:dyDescent="0.25">
      <c r="B141" s="30" t="s">
        <v>163</v>
      </c>
      <c r="C141" s="29">
        <v>31</v>
      </c>
      <c r="D141" s="15">
        <v>100184</v>
      </c>
      <c r="E141" s="14">
        <v>179101</v>
      </c>
    </row>
    <row r="142" spans="2:8" x14ac:dyDescent="0.25">
      <c r="B142" s="30" t="s">
        <v>128</v>
      </c>
      <c r="C142" s="29">
        <v>57</v>
      </c>
      <c r="D142" s="15">
        <v>93698</v>
      </c>
      <c r="E142" s="14">
        <v>69377</v>
      </c>
    </row>
    <row r="143" spans="2:8" x14ac:dyDescent="0.25">
      <c r="B143" s="30" t="s">
        <v>149</v>
      </c>
      <c r="C143" s="29">
        <v>36</v>
      </c>
      <c r="D143" s="15">
        <v>92907</v>
      </c>
      <c r="E143" s="14">
        <v>190533</v>
      </c>
    </row>
    <row r="144" spans="2:8" x14ac:dyDescent="0.25">
      <c r="B144" s="30" t="s">
        <v>62</v>
      </c>
      <c r="C144" s="29">
        <v>94</v>
      </c>
      <c r="D144" s="15">
        <v>92775</v>
      </c>
      <c r="E144" s="14">
        <v>797035</v>
      </c>
    </row>
    <row r="145" spans="2:8" ht="18" customHeight="1" x14ac:dyDescent="0.25">
      <c r="B145" s="30" t="s">
        <v>32</v>
      </c>
      <c r="C145" s="29">
        <v>120</v>
      </c>
      <c r="D145" s="15">
        <v>91567</v>
      </c>
      <c r="E145" s="14">
        <v>88106</v>
      </c>
    </row>
    <row r="146" spans="2:8" x14ac:dyDescent="0.25">
      <c r="B146" s="30" t="s">
        <v>39</v>
      </c>
      <c r="C146" s="29">
        <v>108</v>
      </c>
      <c r="D146" s="15">
        <v>89743</v>
      </c>
      <c r="E146" s="14">
        <v>67550</v>
      </c>
    </row>
    <row r="147" spans="2:8" x14ac:dyDescent="0.25">
      <c r="B147" s="30" t="s">
        <v>55</v>
      </c>
      <c r="C147" s="29">
        <v>96</v>
      </c>
      <c r="D147" s="15">
        <v>89449</v>
      </c>
      <c r="E147" s="14">
        <v>575809</v>
      </c>
      <c r="H147" s="23"/>
    </row>
    <row r="148" spans="2:8" x14ac:dyDescent="0.25">
      <c r="B148" s="30" t="s">
        <v>46</v>
      </c>
      <c r="C148" s="29">
        <v>102</v>
      </c>
      <c r="D148" s="15">
        <v>89041</v>
      </c>
      <c r="E148" s="14">
        <v>115959</v>
      </c>
      <c r="H148" s="23"/>
    </row>
    <row r="149" spans="2:8" x14ac:dyDescent="0.25">
      <c r="B149" s="30" t="s">
        <v>118</v>
      </c>
      <c r="C149" s="29">
        <v>74</v>
      </c>
      <c r="D149" s="15">
        <v>88820</v>
      </c>
      <c r="E149" s="14">
        <v>164243</v>
      </c>
    </row>
    <row r="150" spans="2:8" x14ac:dyDescent="0.25">
      <c r="B150" s="30" t="s">
        <v>72</v>
      </c>
      <c r="C150" s="29">
        <v>91</v>
      </c>
      <c r="D150" s="15">
        <v>87670</v>
      </c>
      <c r="E150" s="14">
        <v>213198</v>
      </c>
    </row>
    <row r="151" spans="2:8" x14ac:dyDescent="0.25">
      <c r="B151" s="30" t="s">
        <v>85</v>
      </c>
      <c r="C151" s="29">
        <v>88</v>
      </c>
      <c r="D151" s="15">
        <v>86859</v>
      </c>
      <c r="E151" s="14">
        <v>187252</v>
      </c>
      <c r="H151" s="23"/>
    </row>
    <row r="152" spans="2:8" x14ac:dyDescent="0.25">
      <c r="B152" s="30" t="s">
        <v>143</v>
      </c>
      <c r="C152" s="29">
        <v>38</v>
      </c>
      <c r="D152" s="15">
        <v>86784</v>
      </c>
      <c r="E152" s="14">
        <v>403721</v>
      </c>
    </row>
    <row r="153" spans="2:8" x14ac:dyDescent="0.25">
      <c r="B153" s="30" t="s">
        <v>159</v>
      </c>
      <c r="C153" s="29">
        <v>33</v>
      </c>
      <c r="D153" s="15">
        <v>86030</v>
      </c>
      <c r="E153" s="14">
        <v>153391</v>
      </c>
    </row>
    <row r="154" spans="2:8" x14ac:dyDescent="0.25">
      <c r="B154" s="30" t="s">
        <v>145</v>
      </c>
      <c r="C154" s="29">
        <v>38</v>
      </c>
      <c r="D154" s="13">
        <v>84717</v>
      </c>
      <c r="E154" s="31">
        <v>180475</v>
      </c>
    </row>
    <row r="155" spans="2:8" x14ac:dyDescent="0.25">
      <c r="B155" s="30" t="s">
        <v>131</v>
      </c>
      <c r="C155" s="29">
        <v>43</v>
      </c>
      <c r="D155" s="15">
        <v>82646</v>
      </c>
      <c r="E155" s="14">
        <v>261146</v>
      </c>
      <c r="F155">
        <v>12</v>
      </c>
    </row>
    <row r="156" spans="2:8" x14ac:dyDescent="0.25">
      <c r="B156" s="30" t="s">
        <v>138</v>
      </c>
      <c r="C156" s="29">
        <v>40</v>
      </c>
      <c r="D156" s="15">
        <v>81928</v>
      </c>
      <c r="E156" s="14">
        <v>247255</v>
      </c>
    </row>
    <row r="157" spans="2:8" x14ac:dyDescent="0.25">
      <c r="B157" s="30" t="s">
        <v>154</v>
      </c>
      <c r="C157" s="29">
        <v>35</v>
      </c>
      <c r="D157" s="15">
        <v>81618</v>
      </c>
      <c r="E157" s="14">
        <v>125590</v>
      </c>
    </row>
    <row r="158" spans="2:8" x14ac:dyDescent="0.25">
      <c r="B158" s="30" t="s">
        <v>69</v>
      </c>
      <c r="C158" s="29">
        <v>93</v>
      </c>
      <c r="D158" s="15">
        <v>81582</v>
      </c>
      <c r="E158" s="14">
        <v>455220</v>
      </c>
      <c r="H158" s="23"/>
    </row>
    <row r="159" spans="2:8" x14ac:dyDescent="0.25">
      <c r="B159" s="30" t="s">
        <v>67</v>
      </c>
      <c r="C159" s="29">
        <v>93</v>
      </c>
      <c r="D159" s="15">
        <v>79250</v>
      </c>
      <c r="E159" s="14">
        <v>147114</v>
      </c>
    </row>
    <row r="160" spans="2:8" x14ac:dyDescent="0.25">
      <c r="B160" s="30" t="s">
        <v>146</v>
      </c>
      <c r="C160" s="29">
        <v>37</v>
      </c>
      <c r="D160" s="15">
        <v>78896</v>
      </c>
      <c r="E160" s="14">
        <v>221410</v>
      </c>
    </row>
    <row r="161" spans="2:8" ht="18" customHeight="1" x14ac:dyDescent="0.25">
      <c r="B161" s="30" t="s">
        <v>29</v>
      </c>
      <c r="C161" s="29">
        <v>121</v>
      </c>
      <c r="D161" s="15">
        <v>78751</v>
      </c>
      <c r="E161" s="14">
        <v>245679</v>
      </c>
    </row>
    <row r="162" spans="2:8" x14ac:dyDescent="0.25">
      <c r="B162" s="30" t="s">
        <v>86</v>
      </c>
      <c r="C162" s="29">
        <v>88</v>
      </c>
      <c r="D162" s="15">
        <v>77626</v>
      </c>
      <c r="E162" s="14">
        <v>214546</v>
      </c>
      <c r="H162" s="24"/>
    </row>
    <row r="163" spans="2:8" x14ac:dyDescent="0.25">
      <c r="B163" s="30" t="s">
        <v>133</v>
      </c>
      <c r="C163" s="29">
        <v>43</v>
      </c>
      <c r="D163" s="13">
        <v>77456</v>
      </c>
      <c r="E163" s="31">
        <v>99144</v>
      </c>
    </row>
    <row r="164" spans="2:8" x14ac:dyDescent="0.25">
      <c r="B164" s="30" t="s">
        <v>90</v>
      </c>
      <c r="C164" s="29">
        <v>85</v>
      </c>
      <c r="D164" s="15">
        <v>77100</v>
      </c>
      <c r="E164" s="14">
        <v>132623</v>
      </c>
    </row>
    <row r="165" spans="2:8" x14ac:dyDescent="0.25">
      <c r="B165" s="30" t="s">
        <v>98</v>
      </c>
      <c r="C165" s="29">
        <v>83</v>
      </c>
      <c r="D165" s="15">
        <v>76473</v>
      </c>
      <c r="E165" s="14">
        <v>96240</v>
      </c>
    </row>
    <row r="166" spans="2:8" ht="18" customHeight="1" x14ac:dyDescent="0.25">
      <c r="B166" s="30" t="s">
        <v>24</v>
      </c>
      <c r="C166" s="29">
        <v>125</v>
      </c>
      <c r="D166" s="15">
        <v>75810</v>
      </c>
      <c r="E166" s="14">
        <v>86449</v>
      </c>
    </row>
    <row r="167" spans="2:8" x14ac:dyDescent="0.25">
      <c r="B167" s="30" t="s">
        <v>58</v>
      </c>
      <c r="C167" s="29">
        <v>95</v>
      </c>
      <c r="D167" s="15">
        <v>75202</v>
      </c>
      <c r="E167" s="14">
        <v>125491</v>
      </c>
      <c r="H167" s="23"/>
    </row>
    <row r="168" spans="2:8" x14ac:dyDescent="0.25">
      <c r="B168" s="30" t="s">
        <v>161</v>
      </c>
      <c r="C168" s="29">
        <v>32</v>
      </c>
      <c r="D168" s="15">
        <v>74537</v>
      </c>
      <c r="E168" s="14">
        <v>132120</v>
      </c>
    </row>
    <row r="169" spans="2:8" x14ac:dyDescent="0.25">
      <c r="B169" s="30" t="s">
        <v>125</v>
      </c>
      <c r="C169" s="29">
        <v>69</v>
      </c>
      <c r="D169" s="15">
        <v>73719</v>
      </c>
      <c r="E169" s="14">
        <v>395060</v>
      </c>
    </row>
    <row r="170" spans="2:8" x14ac:dyDescent="0.25">
      <c r="B170" s="30" t="s">
        <v>164</v>
      </c>
      <c r="C170" s="29">
        <v>31</v>
      </c>
      <c r="D170" s="13">
        <v>73046</v>
      </c>
      <c r="E170" s="31">
        <v>119168</v>
      </c>
    </row>
    <row r="171" spans="2:8" x14ac:dyDescent="0.25">
      <c r="B171" s="30" t="s">
        <v>164</v>
      </c>
      <c r="C171" s="29">
        <v>30</v>
      </c>
      <c r="D171" s="13">
        <v>72626</v>
      </c>
      <c r="E171" s="31">
        <v>307515</v>
      </c>
    </row>
    <row r="172" spans="2:8" x14ac:dyDescent="0.25">
      <c r="B172" s="30" t="s">
        <v>160</v>
      </c>
      <c r="C172" s="29">
        <v>33</v>
      </c>
      <c r="D172" s="15">
        <v>72206</v>
      </c>
      <c r="E172" s="14">
        <v>228446</v>
      </c>
    </row>
    <row r="173" spans="2:8" x14ac:dyDescent="0.25">
      <c r="B173" s="30" t="s">
        <v>74</v>
      </c>
      <c r="C173" s="29">
        <v>90</v>
      </c>
      <c r="D173" s="15">
        <v>70042</v>
      </c>
      <c r="E173" s="14">
        <v>375892</v>
      </c>
      <c r="H173" s="23"/>
    </row>
    <row r="174" spans="2:8" ht="18.75" thickBot="1" x14ac:dyDescent="0.3">
      <c r="B174" s="32" t="s">
        <v>158</v>
      </c>
      <c r="C174" s="27">
        <v>33</v>
      </c>
      <c r="D174" s="17">
        <v>41230</v>
      </c>
      <c r="E174" s="18">
        <v>68032</v>
      </c>
      <c r="F174">
        <v>17</v>
      </c>
    </row>
    <row r="177" spans="6:6" x14ac:dyDescent="0.25">
      <c r="F177">
        <v>13</v>
      </c>
    </row>
  </sheetData>
  <sheetProtection algorithmName="SHA-512" hashValue="+QsvcLsJuI89jZ7xa7eG9uqIThxT9T4Ogi8Ol+xkLHkcFmEFuKjYDH39Dt+bc7NhWu6nDNafACr6YpVU3s30Fg==" saltValue="0Ahm0hZFRZNqs1apxyhT2Q==" spinCount="100000" sheet="1" objects="1" scenarios="1"/>
  <sortState xmlns:xlrd2="http://schemas.microsoft.com/office/spreadsheetml/2017/richdata2" ref="B18:H174">
    <sortCondition descending="1" ref="D18:D174"/>
  </sortState>
  <mergeCells count="4">
    <mergeCell ref="B2:E2"/>
    <mergeCell ref="B3:E3"/>
    <mergeCell ref="B6:E6"/>
    <mergeCell ref="B7:E7"/>
  </mergeCells>
  <pageMargins left="0.7" right="0.7" top="0.5" bottom="0.5" header="0.3" footer="0.3"/>
  <pageSetup paperSize="7" scale="75" fitToHeight="0" orientation="portrait" r:id="rId1"/>
  <headerFooter>
    <oddFooter>&amp;L&amp;10&amp;F&amp;C&amp;10&amp;P of &amp;N&amp;R&amp;10&amp;A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Oswego Wells 70k&gt;</vt:lpstr>
      <vt:lpstr>'Oswego Wells 70k&gt;'!Print_Area</vt:lpstr>
      <vt:lpstr>'Oswego Wells 70k&gt;'!Print_Titles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Johnson</dc:creator>
  <cp:lastModifiedBy>Jimmy Johnson</cp:lastModifiedBy>
  <cp:lastPrinted>2025-08-19T19:47:03Z</cp:lastPrinted>
  <dcterms:created xsi:type="dcterms:W3CDTF">2025-08-19T19:22:58Z</dcterms:created>
  <dcterms:modified xsi:type="dcterms:W3CDTF">2025-08-19T19:48:07Z</dcterms:modified>
</cp:coreProperties>
</file>